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803b81b7e7c37e/PAC 2020-2021/"/>
    </mc:Choice>
  </mc:AlternateContent>
  <xr:revisionPtr revIDLastSave="52" documentId="8_{B38C0E9A-1869-44BA-A338-0E6691D3C9A6}" xr6:coauthVersionLast="46" xr6:coauthVersionMax="46" xr10:uidLastSave="{7E2156AB-C93C-4A43-8135-8D482708FEA4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14" i="2" l="1"/>
  <c r="C33" i="1" l="1"/>
  <c r="E2" i="1" l="1"/>
  <c r="C14" i="2" l="1"/>
  <c r="E2" i="2" l="1"/>
  <c r="C16" i="2" l="1"/>
  <c r="C35" i="1" l="1"/>
</calcChain>
</file>

<file path=xl/sharedStrings.xml><?xml version="1.0" encoding="utf-8"?>
<sst xmlns="http://schemas.openxmlformats.org/spreadsheetml/2006/main" count="85" uniqueCount="44">
  <si>
    <t>Date</t>
  </si>
  <si>
    <t>Credit</t>
  </si>
  <si>
    <t>Debit</t>
  </si>
  <si>
    <t>Event</t>
  </si>
  <si>
    <t>Vendor</t>
  </si>
  <si>
    <t>Verified Y/N</t>
  </si>
  <si>
    <t>Totals:</t>
  </si>
  <si>
    <t xml:space="preserve">Starting Balance: </t>
  </si>
  <si>
    <t xml:space="preserve">Current Balance: </t>
  </si>
  <si>
    <t>Statement Balance:</t>
  </si>
  <si>
    <t xml:space="preserve">William F. Davidson 2020-2021 Expenses </t>
  </si>
  <si>
    <t>William F. Davidson 2020-2021 Expenses Gaming</t>
  </si>
  <si>
    <t>Interest</t>
  </si>
  <si>
    <t>Vancity</t>
  </si>
  <si>
    <t>Y</t>
  </si>
  <si>
    <t>Septmber 30, 2020</t>
  </si>
  <si>
    <t>Halloween Cookies &amp; Milk</t>
  </si>
  <si>
    <t>Mike Buksh</t>
  </si>
  <si>
    <t>Gaming Grant</t>
  </si>
  <si>
    <t>SD36</t>
  </si>
  <si>
    <t>Teachers $100.00/Class</t>
  </si>
  <si>
    <t>Neufelds</t>
  </si>
  <si>
    <t>Poinsetta Sales</t>
  </si>
  <si>
    <t>Neufelds Sales</t>
  </si>
  <si>
    <t>Growing Smiles</t>
  </si>
  <si>
    <t>X-Mas Hamper</t>
  </si>
  <si>
    <t>Walmart/Mike Buksh</t>
  </si>
  <si>
    <t>Growing Smiles/Mike Buksh</t>
  </si>
  <si>
    <t xml:space="preserve">Neufelds </t>
  </si>
  <si>
    <t>Giftcard Fundraiser</t>
  </si>
  <si>
    <t>Fundstream</t>
  </si>
  <si>
    <t xml:space="preserve">Halloween Milk &amp; Cookies </t>
  </si>
  <si>
    <t>Expense</t>
  </si>
  <si>
    <t>Profit</t>
  </si>
  <si>
    <t>Gift Card Fundraiser</t>
  </si>
  <si>
    <t>Tuesday, February 2, 2021</t>
  </si>
  <si>
    <t>Pink Shirt</t>
  </si>
  <si>
    <t>Prostock</t>
  </si>
  <si>
    <t>y</t>
  </si>
  <si>
    <t>Wednesday, February 17, 2021</t>
  </si>
  <si>
    <t>Pink shirt</t>
  </si>
  <si>
    <t>Devrfy Greedhouses</t>
  </si>
  <si>
    <t>Cheque</t>
  </si>
  <si>
    <t>Spirit Wear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</si>
</sst>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;[Red]\-&quot;$&quot;#,##0.00"/>
    <numFmt numFmtId="165" formatCode="&quot;$&quot;#,##0.00;[Red]&quot;$&quot;#,##0.00"/>
    <numFmt numFmtId="166" formatCode="[$-F800]dddd\,\ mmmm\ dd\,\ yyyy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0" fontId="4" fillId="0" borderId="1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/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4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0" fillId="0" borderId="0" xfId="0" applyBorder="1"/>
    <xf numFmtId="0" fontId="7" fillId="0" borderId="10" xfId="0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0" fontId="7" fillId="0" borderId="12" xfId="0" applyFont="1" applyBorder="1"/>
    <xf numFmtId="0" fontId="7" fillId="0" borderId="15" xfId="0" applyFont="1" applyBorder="1"/>
    <xf numFmtId="0" fontId="10" fillId="0" borderId="11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7" xfId="0" applyNumberFormat="1" applyFont="1" applyBorder="1" applyAlignment="1">
      <alignment horizontal="center"/>
    </xf>
    <xf numFmtId="0" fontId="0" fillId="0" borderId="0" xfId="0" applyFont="1"/>
    <xf numFmtId="0" fontId="7" fillId="0" borderId="18" xfId="0" applyFont="1" applyFill="1" applyBorder="1"/>
    <xf numFmtId="167" fontId="5" fillId="0" borderId="19" xfId="0" applyNumberFormat="1" applyFont="1" applyFill="1" applyBorder="1" applyAlignment="1">
      <alignment horizontal="center"/>
    </xf>
    <xf numFmtId="167" fontId="11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6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topLeftCell="A10" workbookViewId="0">
      <selection activeCell="E19" sqref="E19"/>
    </sheetView>
  </sheetViews>
  <sheetFormatPr defaultRowHeight="14.25" x14ac:dyDescent="0.45"/>
  <cols>
    <col min="1" max="1" width="28.3984375" customWidth="1"/>
    <col min="2" max="2" width="16.1328125" customWidth="1"/>
    <col min="3" max="3" width="15.265625" customWidth="1"/>
    <col min="4" max="4" width="30.1328125" customWidth="1"/>
    <col min="5" max="5" width="27" customWidth="1"/>
    <col min="6" max="6" width="14" customWidth="1"/>
  </cols>
  <sheetData>
    <row r="1" spans="1:6" ht="31.15" thickBot="1" x14ac:dyDescent="0.95">
      <c r="A1" s="46" t="s">
        <v>10</v>
      </c>
      <c r="B1" s="47"/>
      <c r="C1" s="47"/>
      <c r="D1" s="47"/>
      <c r="E1" s="47"/>
      <c r="F1" s="47"/>
    </row>
    <row r="2" spans="1:6" ht="21.4" thickBot="1" x14ac:dyDescent="0.7">
      <c r="A2" s="15" t="s">
        <v>7</v>
      </c>
      <c r="B2" s="14">
        <v>5926.55</v>
      </c>
      <c r="D2" s="15" t="s">
        <v>8</v>
      </c>
      <c r="E2" s="14">
        <f>SUM(B2-C33+B33)</f>
        <v>5850.3699999999981</v>
      </c>
    </row>
    <row r="4" spans="1:6" ht="18" x14ac:dyDescent="0.55000000000000004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s="25" customFormat="1" ht="15.75" x14ac:dyDescent="0.5">
      <c r="A5" s="12">
        <v>44074</v>
      </c>
      <c r="B5" s="2">
        <v>0.15</v>
      </c>
      <c r="C5" s="1"/>
      <c r="D5" s="6" t="s">
        <v>12</v>
      </c>
      <c r="E5" s="6" t="s">
        <v>13</v>
      </c>
      <c r="F5" s="7" t="s">
        <v>14</v>
      </c>
    </row>
    <row r="6" spans="1:6" s="25" customFormat="1" ht="15.75" x14ac:dyDescent="0.5">
      <c r="A6" s="12" t="s">
        <v>15</v>
      </c>
      <c r="B6" s="2">
        <v>0.13</v>
      </c>
      <c r="C6" s="1"/>
      <c r="D6" s="6" t="s">
        <v>12</v>
      </c>
      <c r="E6" s="6" t="s">
        <v>13</v>
      </c>
      <c r="F6" s="7" t="s">
        <v>14</v>
      </c>
    </row>
    <row r="7" spans="1:6" s="25" customFormat="1" ht="15.75" x14ac:dyDescent="0.5">
      <c r="A7" s="12">
        <v>44135</v>
      </c>
      <c r="B7" s="2"/>
      <c r="C7" s="1">
        <v>267.81</v>
      </c>
      <c r="D7" s="6" t="s">
        <v>16</v>
      </c>
      <c r="E7" s="6" t="s">
        <v>17</v>
      </c>
      <c r="F7" s="7" t="s">
        <v>14</v>
      </c>
    </row>
    <row r="8" spans="1:6" s="25" customFormat="1" ht="15.75" x14ac:dyDescent="0.5">
      <c r="A8" s="12">
        <v>44149</v>
      </c>
      <c r="B8" s="2"/>
      <c r="C8" s="1">
        <v>2400</v>
      </c>
      <c r="D8" s="6" t="s">
        <v>20</v>
      </c>
      <c r="E8" s="6"/>
      <c r="F8" s="7" t="s">
        <v>14</v>
      </c>
    </row>
    <row r="9" spans="1:6" s="25" customFormat="1" ht="15.75" x14ac:dyDescent="0.5">
      <c r="A9" s="12">
        <v>44151</v>
      </c>
      <c r="B9" s="2">
        <v>649.5</v>
      </c>
      <c r="C9" s="1"/>
      <c r="D9" s="6" t="s">
        <v>16</v>
      </c>
      <c r="E9" s="6"/>
      <c r="F9" s="7" t="s">
        <v>14</v>
      </c>
    </row>
    <row r="10" spans="1:6" s="25" customFormat="1" ht="15.75" x14ac:dyDescent="0.5">
      <c r="A10" s="12">
        <v>44163</v>
      </c>
      <c r="B10" s="2">
        <v>303</v>
      </c>
      <c r="C10" s="1"/>
      <c r="D10" s="6" t="s">
        <v>22</v>
      </c>
      <c r="E10" s="6" t="s">
        <v>24</v>
      </c>
      <c r="F10" s="7" t="s">
        <v>14</v>
      </c>
    </row>
    <row r="11" spans="1:6" s="25" customFormat="1" ht="15.75" x14ac:dyDescent="0.5">
      <c r="A11" s="12">
        <v>44163</v>
      </c>
      <c r="B11" s="2">
        <v>3500</v>
      </c>
      <c r="C11" s="1"/>
      <c r="D11" s="6" t="s">
        <v>23</v>
      </c>
      <c r="E11" s="6" t="s">
        <v>21</v>
      </c>
      <c r="F11" s="7" t="s">
        <v>14</v>
      </c>
    </row>
    <row r="12" spans="1:6" s="25" customFormat="1" ht="15.75" x14ac:dyDescent="0.5">
      <c r="A12" s="12">
        <v>44174</v>
      </c>
      <c r="B12" s="2"/>
      <c r="C12" s="1">
        <v>234.13</v>
      </c>
      <c r="D12" s="6" t="s">
        <v>22</v>
      </c>
      <c r="E12" s="6" t="s">
        <v>27</v>
      </c>
      <c r="F12" s="7" t="s">
        <v>14</v>
      </c>
    </row>
    <row r="13" spans="1:6" s="25" customFormat="1" ht="15.75" x14ac:dyDescent="0.5">
      <c r="A13" s="12">
        <v>44174</v>
      </c>
      <c r="B13" s="2"/>
      <c r="C13" s="1">
        <v>2902</v>
      </c>
      <c r="D13" s="6" t="s">
        <v>28</v>
      </c>
      <c r="E13" s="6" t="s">
        <v>21</v>
      </c>
      <c r="F13" s="7" t="s">
        <v>14</v>
      </c>
    </row>
    <row r="14" spans="1:6" s="25" customFormat="1" ht="15.75" x14ac:dyDescent="0.5">
      <c r="A14" s="12">
        <v>44174</v>
      </c>
      <c r="B14" s="2"/>
      <c r="C14" s="1">
        <v>3250</v>
      </c>
      <c r="D14" s="6" t="s">
        <v>29</v>
      </c>
      <c r="E14" s="6" t="s">
        <v>30</v>
      </c>
      <c r="F14" s="7" t="s">
        <v>14</v>
      </c>
    </row>
    <row r="15" spans="1:6" ht="15.75" x14ac:dyDescent="0.5">
      <c r="A15" s="12">
        <v>44182</v>
      </c>
      <c r="B15" s="1">
        <v>3330</v>
      </c>
      <c r="C15" s="44"/>
      <c r="D15" s="6" t="s">
        <v>29</v>
      </c>
      <c r="E15" s="6"/>
      <c r="F15" s="7" t="s">
        <v>14</v>
      </c>
    </row>
    <row r="16" spans="1:6" s="17" customFormat="1" ht="15.75" x14ac:dyDescent="0.5">
      <c r="A16" s="18" t="s">
        <v>35</v>
      </c>
      <c r="B16" s="19">
        <v>1050</v>
      </c>
      <c r="C16" s="20"/>
      <c r="D16" s="6" t="s">
        <v>36</v>
      </c>
      <c r="E16" s="6" t="s">
        <v>37</v>
      </c>
      <c r="F16" s="7" t="s">
        <v>38</v>
      </c>
    </row>
    <row r="17" spans="1:6" s="17" customFormat="1" ht="15.75" x14ac:dyDescent="0.5">
      <c r="A17" s="18" t="s">
        <v>39</v>
      </c>
      <c r="B17" s="19"/>
      <c r="C17" s="20">
        <v>840.5</v>
      </c>
      <c r="D17" s="6" t="s">
        <v>36</v>
      </c>
      <c r="E17" s="6" t="s">
        <v>37</v>
      </c>
      <c r="F17" s="7" t="s">
        <v>38</v>
      </c>
    </row>
    <row r="18" spans="1:6" s="17" customFormat="1" ht="15.75" x14ac:dyDescent="0.5">
      <c r="A18" s="18">
        <v>44263</v>
      </c>
      <c r="B18" s="19">
        <v>192.48</v>
      </c>
      <c r="C18" s="20"/>
      <c r="D18" s="6" t="s">
        <v>42</v>
      </c>
      <c r="E18" s="6" t="s">
        <v>41</v>
      </c>
      <c r="F18" s="7" t="s">
        <v>38</v>
      </c>
    </row>
    <row r="19" spans="1:6" s="17" customFormat="1" ht="15.75" x14ac:dyDescent="0.5">
      <c r="A19" s="18">
        <v>44282</v>
      </c>
      <c r="B19" s="45">
        <v>793</v>
      </c>
      <c r="C19" s="43"/>
      <c r="D19" s="43" t="s">
        <v>43</v>
      </c>
      <c r="E19" s="6"/>
      <c r="F19" s="7" t="s">
        <v>38</v>
      </c>
    </row>
    <row r="20" spans="1:6" ht="15.75" x14ac:dyDescent="0.5">
      <c r="A20" s="43"/>
      <c r="B20" s="43"/>
      <c r="C20" s="43"/>
      <c r="D20" s="43"/>
      <c r="E20" s="6"/>
      <c r="F20" s="7"/>
    </row>
    <row r="21" spans="1:6" x14ac:dyDescent="0.45">
      <c r="A21" s="43"/>
      <c r="B21" s="43"/>
      <c r="C21" s="43"/>
      <c r="D21" s="43"/>
      <c r="E21" s="43"/>
      <c r="F21" s="39"/>
    </row>
    <row r="22" spans="1:6" x14ac:dyDescent="0.45">
      <c r="A22" s="39"/>
      <c r="B22" s="43"/>
      <c r="C22" s="43"/>
      <c r="D22" s="39"/>
      <c r="E22" s="43"/>
      <c r="F22" s="39"/>
    </row>
    <row r="23" spans="1:6" x14ac:dyDescent="0.45">
      <c r="A23" s="39"/>
      <c r="B23" s="43"/>
      <c r="C23" s="39"/>
      <c r="D23" s="39"/>
      <c r="E23" s="43"/>
      <c r="F23" s="39"/>
    </row>
    <row r="24" spans="1:6" x14ac:dyDescent="0.45">
      <c r="A24" s="39"/>
      <c r="B24" s="43"/>
      <c r="C24" s="39"/>
      <c r="D24" s="39"/>
      <c r="E24" s="43"/>
      <c r="F24" s="39"/>
    </row>
    <row r="25" spans="1:6" x14ac:dyDescent="0.45">
      <c r="A25" s="39"/>
      <c r="B25" s="43"/>
      <c r="C25" s="39"/>
      <c r="D25" s="39"/>
      <c r="E25" s="39"/>
      <c r="F25" s="39"/>
    </row>
    <row r="31" spans="1:6" ht="15.75" x14ac:dyDescent="0.5">
      <c r="A31" s="18"/>
      <c r="B31" s="19"/>
      <c r="C31" s="20"/>
      <c r="D31" s="5"/>
    </row>
    <row r="32" spans="1:6" ht="16.149999999999999" thickBot="1" x14ac:dyDescent="0.55000000000000004">
      <c r="A32" s="12"/>
      <c r="B32" s="2"/>
      <c r="C32" s="1"/>
      <c r="D32" s="5"/>
    </row>
    <row r="33" spans="1:3" ht="24" thickTop="1" thickBot="1" x14ac:dyDescent="0.75">
      <c r="A33" s="9" t="s">
        <v>6</v>
      </c>
      <c r="B33" s="21">
        <f>SUM(B5:B31)</f>
        <v>9818.2599999999984</v>
      </c>
      <c r="C33" s="22">
        <f>SUM(C5:C31)</f>
        <v>9894.44</v>
      </c>
    </row>
    <row r="34" spans="1:3" ht="15" thickTop="1" thickBot="1" x14ac:dyDescent="0.5"/>
    <row r="35" spans="1:3" ht="23.65" thickBot="1" x14ac:dyDescent="0.75">
      <c r="A35" s="16" t="s">
        <v>9</v>
      </c>
      <c r="B35" s="22">
        <v>5850.37</v>
      </c>
      <c r="C35" s="28">
        <f>SUM(B35-E2)</f>
        <v>1.8189894035458565E-12</v>
      </c>
    </row>
    <row r="36" spans="1:3" ht="14.65" thickBot="1" x14ac:dyDescent="0.5"/>
    <row r="37" spans="1:3" ht="16.149999999999999" thickBot="1" x14ac:dyDescent="0.55000000000000004">
      <c r="A37" s="30"/>
      <c r="B37" s="31" t="s">
        <v>32</v>
      </c>
      <c r="C37" s="36" t="s">
        <v>33</v>
      </c>
    </row>
    <row r="38" spans="1:3" ht="16.5" thickTop="1" thickBot="1" x14ac:dyDescent="0.55000000000000004">
      <c r="A38" s="34" t="s">
        <v>31</v>
      </c>
      <c r="B38" s="32">
        <v>267.81</v>
      </c>
      <c r="C38" s="37">
        <v>381.69</v>
      </c>
    </row>
    <row r="39" spans="1:3" ht="16.5" thickTop="1" thickBot="1" x14ac:dyDescent="0.55000000000000004">
      <c r="A39" s="34" t="s">
        <v>24</v>
      </c>
      <c r="B39" s="32">
        <v>303</v>
      </c>
      <c r="C39" s="37">
        <v>80.349999999999994</v>
      </c>
    </row>
    <row r="40" spans="1:3" ht="16.5" thickTop="1" thickBot="1" x14ac:dyDescent="0.55000000000000004">
      <c r="A40" s="34" t="s">
        <v>21</v>
      </c>
      <c r="B40" s="32">
        <v>2902</v>
      </c>
      <c r="C40" s="37">
        <v>598</v>
      </c>
    </row>
    <row r="41" spans="1:3" ht="16.5" thickTop="1" thickBot="1" x14ac:dyDescent="0.55000000000000004">
      <c r="A41" s="35" t="s">
        <v>34</v>
      </c>
      <c r="B41" s="33">
        <v>3250</v>
      </c>
      <c r="C41" s="38">
        <v>80</v>
      </c>
    </row>
    <row r="42" spans="1:3" ht="15.75" x14ac:dyDescent="0.5">
      <c r="A42" s="40" t="s">
        <v>40</v>
      </c>
      <c r="B42" s="41">
        <v>840.5</v>
      </c>
      <c r="C42" s="42">
        <v>209.5</v>
      </c>
    </row>
  </sheetData>
  <mergeCells count="1">
    <mergeCell ref="A1:F1"/>
  </mergeCells>
  <printOptions gridLines="1"/>
  <pageMargins left="0.23622047244094491" right="0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activeCell="C19" sqref="C19"/>
    </sheetView>
  </sheetViews>
  <sheetFormatPr defaultRowHeight="14.25" x14ac:dyDescent="0.45"/>
  <cols>
    <col min="1" max="1" width="28.3984375" customWidth="1"/>
    <col min="2" max="2" width="18.3984375" customWidth="1"/>
    <col min="3" max="3" width="18.1328125" customWidth="1"/>
    <col min="4" max="4" width="32.59765625" customWidth="1"/>
    <col min="5" max="5" width="20.265625" customWidth="1"/>
    <col min="6" max="6" width="18" customWidth="1"/>
  </cols>
  <sheetData>
    <row r="1" spans="1:6" ht="31.15" thickBot="1" x14ac:dyDescent="0.95">
      <c r="A1" s="46" t="s">
        <v>11</v>
      </c>
      <c r="B1" s="47"/>
      <c r="C1" s="47"/>
      <c r="D1" s="47"/>
      <c r="E1" s="47"/>
      <c r="F1" s="47"/>
    </row>
    <row r="2" spans="1:6" ht="21.4" thickBot="1" x14ac:dyDescent="0.7">
      <c r="A2" s="15" t="s">
        <v>7</v>
      </c>
      <c r="B2" s="14">
        <v>18805.79</v>
      </c>
      <c r="D2" s="15" t="s">
        <v>8</v>
      </c>
      <c r="E2" s="14">
        <f>SUM(B2-C14+B14)</f>
        <v>26688.400000000001</v>
      </c>
    </row>
    <row r="4" spans="1:6" ht="18" x14ac:dyDescent="0.55000000000000004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s="25" customFormat="1" x14ac:dyDescent="0.45">
      <c r="A5" s="24">
        <v>44074</v>
      </c>
      <c r="B5" s="23">
        <v>0.48</v>
      </c>
      <c r="D5" s="25" t="s">
        <v>12</v>
      </c>
      <c r="E5" s="25" t="s">
        <v>13</v>
      </c>
      <c r="F5" s="25" t="s">
        <v>14</v>
      </c>
    </row>
    <row r="6" spans="1:6" s="25" customFormat="1" ht="15.75" x14ac:dyDescent="0.5">
      <c r="A6" s="24">
        <v>44104</v>
      </c>
      <c r="B6" s="26">
        <v>0.42</v>
      </c>
      <c r="C6" s="27"/>
      <c r="D6" s="7" t="s">
        <v>12</v>
      </c>
      <c r="E6" s="7" t="s">
        <v>13</v>
      </c>
      <c r="F6" s="7" t="s">
        <v>14</v>
      </c>
    </row>
    <row r="7" spans="1:6" s="25" customFormat="1" ht="15.75" x14ac:dyDescent="0.5">
      <c r="A7" s="24">
        <v>44118</v>
      </c>
      <c r="B7" s="26">
        <v>8080</v>
      </c>
      <c r="C7" s="27"/>
      <c r="D7" s="7" t="s">
        <v>18</v>
      </c>
      <c r="E7" s="7" t="s">
        <v>19</v>
      </c>
      <c r="F7" s="7" t="s">
        <v>14</v>
      </c>
    </row>
    <row r="8" spans="1:6" s="25" customFormat="1" ht="15.75" x14ac:dyDescent="0.5">
      <c r="A8" s="24">
        <v>44174</v>
      </c>
      <c r="B8" s="26"/>
      <c r="C8" s="27">
        <v>198.29</v>
      </c>
      <c r="D8" s="7" t="s">
        <v>25</v>
      </c>
      <c r="E8" s="7" t="s">
        <v>26</v>
      </c>
      <c r="F8" s="7" t="s">
        <v>14</v>
      </c>
    </row>
    <row r="9" spans="1:6" s="25" customFormat="1" ht="15.75" x14ac:dyDescent="0.5">
      <c r="A9" s="24"/>
      <c r="B9" s="26"/>
      <c r="C9" s="27"/>
      <c r="D9" s="7"/>
      <c r="E9" s="7"/>
      <c r="F9" s="7"/>
    </row>
    <row r="10" spans="1:6" s="25" customFormat="1" ht="15.75" x14ac:dyDescent="0.5">
      <c r="A10" s="24"/>
      <c r="B10" s="26"/>
      <c r="C10" s="27"/>
      <c r="D10" s="7"/>
      <c r="E10" s="7"/>
      <c r="F10" s="7"/>
    </row>
    <row r="11" spans="1:6" s="25" customFormat="1" ht="15.75" x14ac:dyDescent="0.5">
      <c r="A11" s="24"/>
      <c r="B11" s="26"/>
      <c r="C11" s="27"/>
      <c r="D11" s="7"/>
      <c r="E11" s="7"/>
      <c r="F11" s="7"/>
    </row>
    <row r="12" spans="1:6" s="25" customFormat="1" ht="15.75" x14ac:dyDescent="0.5">
      <c r="A12" s="24"/>
      <c r="B12" s="26"/>
      <c r="C12" s="27"/>
      <c r="D12" s="7"/>
      <c r="E12" s="7"/>
      <c r="F12" s="7"/>
    </row>
    <row r="13" spans="1:6" ht="16.149999999999999" thickBot="1" x14ac:dyDescent="0.55000000000000004">
      <c r="A13" s="8"/>
      <c r="B13" s="3"/>
      <c r="C13" s="1"/>
      <c r="D13" s="5"/>
      <c r="E13" s="6"/>
      <c r="F13" s="7"/>
    </row>
    <row r="14" spans="1:6" ht="24" thickTop="1" thickBot="1" x14ac:dyDescent="0.75">
      <c r="A14" s="9" t="s">
        <v>6</v>
      </c>
      <c r="B14" s="10">
        <f>SUM(B5:B8)</f>
        <v>8080.9</v>
      </c>
      <c r="C14" s="11">
        <f>SUM(C6:C12)</f>
        <v>198.29</v>
      </c>
    </row>
    <row r="15" spans="1:6" ht="15" thickTop="1" thickBot="1" x14ac:dyDescent="0.5"/>
    <row r="16" spans="1:6" ht="23.65" thickBot="1" x14ac:dyDescent="0.75">
      <c r="A16" s="16" t="s">
        <v>9</v>
      </c>
      <c r="B16" s="13">
        <v>26688.400000000001</v>
      </c>
      <c r="C16" s="29">
        <f>SUM(B16-E2)</f>
        <v>0</v>
      </c>
    </row>
  </sheetData>
  <mergeCells count="1">
    <mergeCell ref="A1:F1"/>
  </mergeCells>
  <printOptions gridLines="1"/>
  <pageMargins left="0.23622047244094491" right="0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6AF4383FC2C41BD8410789BEE2FF9" ma:contentTypeVersion="1" ma:contentTypeDescription="Create a new document." ma:contentTypeScope="" ma:versionID="f0c918f73a8cd3cdd74369c2b9b4f3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A16912-634B-4CC2-9DF4-2D0FEEA44608}"/>
</file>

<file path=customXml/itemProps2.xml><?xml version="1.0" encoding="utf-8"?>
<ds:datastoreItem xmlns:ds="http://schemas.openxmlformats.org/officeDocument/2006/customXml" ds:itemID="{97E73A0F-1996-40FF-AEEF-B06A708E871B}"/>
</file>

<file path=customXml/itemProps3.xml><?xml version="1.0" encoding="utf-8"?>
<ds:datastoreItem xmlns:ds="http://schemas.openxmlformats.org/officeDocument/2006/customXml" ds:itemID="{CAD039A2-75C8-4743-AE51-F8C914159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Health Shared Services 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Buksh, Ashlene</dc:creator>
  <cp:lastModifiedBy>donnafe arabe</cp:lastModifiedBy>
  <cp:lastPrinted>2021-01-22T20:04:59Z</cp:lastPrinted>
  <dcterms:created xsi:type="dcterms:W3CDTF">2019-09-11T02:13:52Z</dcterms:created>
  <dcterms:modified xsi:type="dcterms:W3CDTF">2021-04-12T04:57:10Z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0x0101008966AF4383FC2C41BD8410789BEE2FF9</vt:lpwstr>
  </property>
</Properties>
</file>